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2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sun/Downloads/"/>
    </mc:Choice>
  </mc:AlternateContent>
  <xr:revisionPtr revIDLastSave="0" documentId="13_ncr:1_{EE43DE50-313F-B345-AF98-D936A6B5F0F8}" xr6:coauthVersionLast="47" xr6:coauthVersionMax="47" xr10:uidLastSave="{00000000-0000-0000-0000-000000000000}"/>
  <bookViews>
    <workbookView xWindow="13460" yWindow="1040" windowWidth="16460" windowHeight="16960" xr2:uid="{DC35A6F3-1D36-4272-AB16-A9EB35C51894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4" i="1" l="1"/>
  <c r="F22" i="1"/>
  <c r="H25" i="1"/>
  <c r="C23" i="1"/>
  <c r="D26" i="1"/>
  <c r="P8" i="1"/>
  <c r="J8" i="1"/>
  <c r="P7" i="1"/>
  <c r="P6" i="1"/>
  <c r="P9" i="1" s="1"/>
  <c r="P10" i="1" l="1"/>
  <c r="J7" i="1"/>
  <c r="J6" i="1"/>
  <c r="J9" i="1" l="1"/>
  <c r="J10" i="1" s="1"/>
</calcChain>
</file>

<file path=xl/sharedStrings.xml><?xml version="1.0" encoding="utf-8"?>
<sst xmlns="http://schemas.openxmlformats.org/spreadsheetml/2006/main" count="79" uniqueCount="36">
  <si>
    <t>min-1</t>
    <phoneticPr fontId="3" type="noConversion"/>
  </si>
  <si>
    <t>m2</t>
    <phoneticPr fontId="3" type="noConversion"/>
  </si>
  <si>
    <t>c</t>
    <phoneticPr fontId="3" type="noConversion"/>
  </si>
  <si>
    <t>Pa</t>
    <phoneticPr fontId="3" type="noConversion"/>
  </si>
  <si>
    <t>a팬 면적</t>
    <phoneticPr fontId="3" type="noConversion"/>
  </si>
  <si>
    <t>b팬 면적</t>
    <phoneticPr fontId="3" type="noConversion"/>
  </si>
  <si>
    <t>350파이</t>
    <phoneticPr fontId="3" type="noConversion"/>
  </si>
  <si>
    <t>400파이</t>
    <phoneticPr fontId="3" type="noConversion"/>
  </si>
  <si>
    <t>350측정값</t>
    <phoneticPr fontId="3" type="noConversion"/>
  </si>
  <si>
    <t>400측정값</t>
    <phoneticPr fontId="3" type="noConversion"/>
  </si>
  <si>
    <t>d</t>
    <phoneticPr fontId="3" type="noConversion"/>
  </si>
  <si>
    <t>DPT</t>
    <phoneticPr fontId="3" type="noConversion"/>
  </si>
  <si>
    <t>환기팬</t>
    <phoneticPr fontId="3" type="noConversion"/>
  </si>
  <si>
    <t>종류</t>
    <phoneticPr fontId="3" type="noConversion"/>
  </si>
  <si>
    <t>a 환기량</t>
    <phoneticPr fontId="3" type="noConversion"/>
  </si>
  <si>
    <t>b 환기량</t>
    <phoneticPr fontId="3" type="noConversion"/>
  </si>
  <si>
    <t>m3/s</t>
    <phoneticPr fontId="3" type="noConversion"/>
  </si>
  <si>
    <t>돈방 볼륨</t>
    <phoneticPr fontId="3" type="noConversion"/>
  </si>
  <si>
    <t>m3</t>
    <phoneticPr fontId="3" type="noConversion"/>
  </si>
  <si>
    <t>돈방 전체 환기량 (a+b)</t>
    <phoneticPr fontId="3" type="noConversion"/>
  </si>
  <si>
    <t>돈방 전체 분당 교체율</t>
    <phoneticPr fontId="3" type="noConversion"/>
  </si>
  <si>
    <t>입력값</t>
    <phoneticPr fontId="3" type="noConversion"/>
  </si>
  <si>
    <t>계산값</t>
    <phoneticPr fontId="3" type="noConversion"/>
  </si>
  <si>
    <t>나머지 고정</t>
    <phoneticPr fontId="3" type="noConversion"/>
  </si>
  <si>
    <t>자돈사</t>
    <phoneticPr fontId="3" type="noConversion"/>
  </si>
  <si>
    <t>비육돈사</t>
    <phoneticPr fontId="3" type="noConversion"/>
  </si>
  <si>
    <t>가로</t>
    <phoneticPr fontId="3" type="noConversion"/>
  </si>
  <si>
    <t>세로</t>
    <phoneticPr fontId="3" type="noConversion"/>
  </si>
  <si>
    <t>자돈</t>
    <phoneticPr fontId="3" type="noConversion"/>
  </si>
  <si>
    <t>비육</t>
    <phoneticPr fontId="3" type="noConversion"/>
  </si>
  <si>
    <t>높이</t>
    <phoneticPr fontId="3" type="noConversion"/>
  </si>
  <si>
    <t>m</t>
    <phoneticPr fontId="3" type="noConversion"/>
  </si>
  <si>
    <t>room A</t>
    <phoneticPr fontId="3" type="noConversion"/>
  </si>
  <si>
    <t>room B</t>
    <phoneticPr fontId="3" type="noConversion"/>
  </si>
  <si>
    <t>head</t>
    <phoneticPr fontId="3" type="noConversion"/>
  </si>
  <si>
    <t>ppm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</si>
</sst>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rgb="FF006100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b/>
      <sz val="14"/>
      <color theme="1"/>
      <name val="맑은 고딕"/>
      <family val="3"/>
      <charset val="129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FFCC"/>
      </patternFill>
    </fill>
  </fills>
  <borders count="14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>
      <alignment vertical="center"/>
    </xf>
    <xf numFmtId="0" fontId="2" fillId="2" borderId="0" applyNumberFormat="0" applyBorder="0" applyAlignment="0" applyProtection="0">
      <alignment vertical="center"/>
    </xf>
    <xf numFmtId="0" fontId="1" fillId="3" borderId="1" applyNumberFormat="0" applyFont="0" applyAlignment="0" applyProtection="0">
      <alignment vertical="center"/>
    </xf>
  </cellStyleXfs>
  <cellXfs count="21">
    <xf numFmtId="0" fontId="0" fillId="0" borderId="0" xfId="0">
      <alignment vertical="center"/>
    </xf>
    <xf numFmtId="0" fontId="0" fillId="3" borderId="1" xfId="2" applyFont="1">
      <alignment vertical="center"/>
    </xf>
    <xf numFmtId="0" fontId="2" fillId="2" borderId="0" xfId="1">
      <alignment vertical="center"/>
    </xf>
    <xf numFmtId="0" fontId="0" fillId="0" borderId="0" xfId="0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3" borderId="2" xfId="2" applyFont="1" applyBorder="1" applyAlignment="1">
      <alignment horizontal="center" vertical="center"/>
    </xf>
    <xf numFmtId="0" fontId="2" fillId="2" borderId="2" xfId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2" fillId="2" borderId="6" xfId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0" fillId="0" borderId="2" xfId="0" applyBorder="1">
      <alignment vertical="center"/>
    </xf>
  </cellXfs>
  <cellStyles count="3">
    <cellStyle name="메모" xfId="2" builtinId="10"/>
    <cellStyle name="좋음" xfId="1" builtinId="26"/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7FD967-0753-4493-9606-3B866D8D1E6F}">
  <dimension ref="C1:Q26"/>
  <sheetViews>
    <sheetView tabSelected="1" workbookViewId="0">
      <selection activeCell="C12" sqref="C12"/>
    </sheetView>
  </sheetViews>
  <sheetFormatPr baseColWidth="10" defaultColWidth="8.83203125" defaultRowHeight="17"/>
  <cols>
    <col min="3" max="3" width="14.1640625" customWidth="1"/>
    <col min="7" max="7" width="7.1640625" bestFit="1" customWidth="1"/>
    <col min="8" max="8" width="10.1640625" bestFit="1" customWidth="1"/>
    <col min="9" max="9" width="20.5" customWidth="1"/>
    <col min="15" max="15" width="22.5" bestFit="1" customWidth="1"/>
  </cols>
  <sheetData>
    <row r="1" spans="3:17" ht="21" thickBot="1">
      <c r="G1" s="16" t="s">
        <v>13</v>
      </c>
      <c r="H1" s="17"/>
      <c r="I1" s="19" t="s">
        <v>24</v>
      </c>
      <c r="J1" s="17"/>
      <c r="K1" s="18"/>
      <c r="M1" s="16" t="s">
        <v>13</v>
      </c>
      <c r="N1" s="17"/>
      <c r="O1" s="19" t="s">
        <v>25</v>
      </c>
      <c r="P1" s="17"/>
      <c r="Q1" s="18"/>
    </row>
    <row r="2" spans="3:17">
      <c r="C2" t="s">
        <v>21</v>
      </c>
      <c r="D2" s="1"/>
      <c r="G2" s="13" t="s">
        <v>12</v>
      </c>
      <c r="H2" s="14" t="s">
        <v>6</v>
      </c>
      <c r="I2" s="14" t="s">
        <v>4</v>
      </c>
      <c r="J2" s="14">
        <v>9.6000000000000002E-2</v>
      </c>
      <c r="K2" s="15" t="s">
        <v>1</v>
      </c>
      <c r="M2" s="13" t="s">
        <v>12</v>
      </c>
      <c r="N2" s="14" t="s">
        <v>6</v>
      </c>
      <c r="O2" s="14" t="s">
        <v>4</v>
      </c>
      <c r="P2" s="14">
        <v>9.6000000000000002E-2</v>
      </c>
      <c r="Q2" s="15" t="s">
        <v>1</v>
      </c>
    </row>
    <row r="3" spans="3:17">
      <c r="C3" t="s">
        <v>22</v>
      </c>
      <c r="D3" s="2"/>
      <c r="G3" s="7" t="s">
        <v>12</v>
      </c>
      <c r="H3" s="4" t="s">
        <v>7</v>
      </c>
      <c r="I3" s="4" t="s">
        <v>5</v>
      </c>
      <c r="J3" s="4">
        <v>0.126</v>
      </c>
      <c r="K3" s="8" t="s">
        <v>1</v>
      </c>
      <c r="M3" s="7" t="s">
        <v>12</v>
      </c>
      <c r="N3" s="4" t="s">
        <v>7</v>
      </c>
      <c r="O3" s="4" t="s">
        <v>5</v>
      </c>
      <c r="P3" s="4">
        <v>0.126</v>
      </c>
      <c r="Q3" s="8" t="s">
        <v>1</v>
      </c>
    </row>
    <row r="4" spans="3:17">
      <c r="C4" t="s">
        <v>23</v>
      </c>
      <c r="D4" s="20"/>
      <c r="G4" s="7" t="s">
        <v>11</v>
      </c>
      <c r="H4" s="4" t="s">
        <v>8</v>
      </c>
      <c r="I4" s="4" t="s">
        <v>2</v>
      </c>
      <c r="J4" s="5">
        <v>10</v>
      </c>
      <c r="K4" s="8" t="s">
        <v>3</v>
      </c>
      <c r="M4" s="7" t="s">
        <v>11</v>
      </c>
      <c r="N4" s="4" t="s">
        <v>8</v>
      </c>
      <c r="O4" s="4" t="s">
        <v>2</v>
      </c>
      <c r="P4" s="5">
        <v>10</v>
      </c>
      <c r="Q4" s="8" t="s">
        <v>3</v>
      </c>
    </row>
    <row r="5" spans="3:17">
      <c r="G5" s="7" t="s">
        <v>11</v>
      </c>
      <c r="H5" s="4" t="s">
        <v>9</v>
      </c>
      <c r="I5" s="4" t="s">
        <v>10</v>
      </c>
      <c r="J5" s="5">
        <v>15</v>
      </c>
      <c r="K5" s="8" t="s">
        <v>3</v>
      </c>
      <c r="M5" s="7" t="s">
        <v>11</v>
      </c>
      <c r="N5" s="4" t="s">
        <v>9</v>
      </c>
      <c r="O5" s="4" t="s">
        <v>10</v>
      </c>
      <c r="P5" s="5">
        <v>15</v>
      </c>
      <c r="Q5" s="8" t="s">
        <v>3</v>
      </c>
    </row>
    <row r="6" spans="3:17">
      <c r="G6" s="7"/>
      <c r="H6" s="4"/>
      <c r="I6" s="4" t="s">
        <v>14</v>
      </c>
      <c r="J6" s="6">
        <f>SQRT(2*J4/1.3)*J2</f>
        <v>0.37654297946531334</v>
      </c>
      <c r="K6" s="8" t="s">
        <v>16</v>
      </c>
      <c r="M6" s="7"/>
      <c r="N6" s="4"/>
      <c r="O6" s="4" t="s">
        <v>14</v>
      </c>
      <c r="P6" s="6">
        <f>SQRT(2*P4/1.3)*P2</f>
        <v>0.37654297946531334</v>
      </c>
      <c r="Q6" s="8" t="s">
        <v>16</v>
      </c>
    </row>
    <row r="7" spans="3:17">
      <c r="G7" s="7"/>
      <c r="H7" s="4"/>
      <c r="I7" s="4" t="s">
        <v>15</v>
      </c>
      <c r="J7" s="6">
        <f>SQRT(2*J5/1.3)*J3</f>
        <v>0.60528442138322935</v>
      </c>
      <c r="K7" s="8" t="s">
        <v>16</v>
      </c>
      <c r="M7" s="7"/>
      <c r="N7" s="4"/>
      <c r="O7" s="4" t="s">
        <v>15</v>
      </c>
      <c r="P7" s="6">
        <f>SQRT(2*P5/1.3)*P3</f>
        <v>0.60528442138322935</v>
      </c>
      <c r="Q7" s="8" t="s">
        <v>16</v>
      </c>
    </row>
    <row r="8" spans="3:17">
      <c r="G8" s="7"/>
      <c r="H8" s="4"/>
      <c r="I8" s="4" t="s">
        <v>17</v>
      </c>
      <c r="J8" s="4">
        <f>E15*E16*E18</f>
        <v>76.430970000000002</v>
      </c>
      <c r="K8" s="8" t="s">
        <v>18</v>
      </c>
      <c r="M8" s="7"/>
      <c r="N8" s="4"/>
      <c r="O8" s="4" t="s">
        <v>17</v>
      </c>
      <c r="P8" s="4">
        <f>E15*E17*E18</f>
        <v>119.04056999999999</v>
      </c>
      <c r="Q8" s="8" t="s">
        <v>18</v>
      </c>
    </row>
    <row r="9" spans="3:17">
      <c r="G9" s="7"/>
      <c r="H9" s="4"/>
      <c r="I9" s="4" t="s">
        <v>19</v>
      </c>
      <c r="J9" s="6">
        <f>J6+J7</f>
        <v>0.9818274008485427</v>
      </c>
      <c r="K9" s="8" t="s">
        <v>16</v>
      </c>
      <c r="M9" s="7"/>
      <c r="N9" s="4"/>
      <c r="O9" s="4" t="s">
        <v>19</v>
      </c>
      <c r="P9" s="6">
        <f>P6+P7</f>
        <v>0.9818274008485427</v>
      </c>
      <c r="Q9" s="8" t="s">
        <v>16</v>
      </c>
    </row>
    <row r="10" spans="3:17" ht="18" thickBot="1">
      <c r="G10" s="9"/>
      <c r="H10" s="10"/>
      <c r="I10" s="10" t="s">
        <v>20</v>
      </c>
      <c r="J10" s="11">
        <f>J9/J8*60</f>
        <v>0.7707562006724834</v>
      </c>
      <c r="K10" s="12" t="s">
        <v>0</v>
      </c>
      <c r="M10" s="9"/>
      <c r="N10" s="10"/>
      <c r="O10" s="10" t="s">
        <v>20</v>
      </c>
      <c r="P10" s="11">
        <f>P9/P8*60</f>
        <v>0.49487031228859679</v>
      </c>
      <c r="Q10" s="12" t="s">
        <v>0</v>
      </c>
    </row>
    <row r="11" spans="3:17">
      <c r="G11" s="3"/>
      <c r="H11" s="3"/>
      <c r="I11" s="3"/>
      <c r="J11" s="3"/>
      <c r="K11" s="3"/>
    </row>
    <row r="15" spans="3:17">
      <c r="D15" t="s">
        <v>26</v>
      </c>
      <c r="E15">
        <v>8.07</v>
      </c>
      <c r="F15" t="s">
        <v>31</v>
      </c>
    </row>
    <row r="16" spans="3:17">
      <c r="C16" t="s">
        <v>28</v>
      </c>
      <c r="D16" t="s">
        <v>27</v>
      </c>
      <c r="E16">
        <v>2.87</v>
      </c>
      <c r="F16" t="s">
        <v>31</v>
      </c>
    </row>
    <row r="17" spans="3:8">
      <c r="C17" t="s">
        <v>29</v>
      </c>
      <c r="D17" t="s">
        <v>27</v>
      </c>
      <c r="E17">
        <v>4.47</v>
      </c>
      <c r="F17" t="s">
        <v>31</v>
      </c>
    </row>
    <row r="18" spans="3:8">
      <c r="D18" t="s">
        <v>30</v>
      </c>
      <c r="E18">
        <v>3.3</v>
      </c>
      <c r="F18" t="s">
        <v>31</v>
      </c>
    </row>
    <row r="22" spans="3:8">
      <c r="C22">
        <v>20</v>
      </c>
      <c r="D22" t="s">
        <v>34</v>
      </c>
      <c r="F22">
        <f>F23/C22/C23</f>
        <v>1.1781697617879351E-2</v>
      </c>
    </row>
    <row r="23" spans="3:8">
      <c r="C23">
        <f>E15*E17</f>
        <v>36.072899999999997</v>
      </c>
      <c r="D23" t="s">
        <v>1</v>
      </c>
      <c r="F23">
        <v>8.5</v>
      </c>
      <c r="G23" t="s">
        <v>35</v>
      </c>
    </row>
    <row r="24" spans="3:8">
      <c r="C24" t="s">
        <v>32</v>
      </c>
      <c r="D24">
        <v>96</v>
      </c>
      <c r="E24" t="s">
        <v>34</v>
      </c>
      <c r="F24">
        <v>20.7</v>
      </c>
      <c r="G24" t="s">
        <v>35</v>
      </c>
      <c r="H24">
        <f>F24/D24/D26</f>
        <v>1.8678534303534302E-2</v>
      </c>
    </row>
    <row r="25" spans="3:8">
      <c r="C25" t="s">
        <v>33</v>
      </c>
      <c r="D25">
        <v>102</v>
      </c>
      <c r="E25" t="s">
        <v>34</v>
      </c>
      <c r="F25">
        <v>26.7</v>
      </c>
      <c r="G25" t="s">
        <v>35</v>
      </c>
      <c r="H25">
        <f>F25/D25/D26</f>
        <v>2.2675390322449147E-2</v>
      </c>
    </row>
    <row r="26" spans="3:8">
      <c r="D26">
        <f>5.55*2.08</f>
        <v>11.544</v>
      </c>
      <c r="E26" t="s">
        <v>1</v>
      </c>
    </row>
  </sheetData>
  <phoneticPr fontId="3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ETRI</dc:creator>
  <cp:lastModifiedBy>이선형</cp:lastModifiedBy>
  <dcterms:created xsi:type="dcterms:W3CDTF">2023-11-03T02:46:05Z</dcterms:created>
  <dcterms:modified xsi:type="dcterms:W3CDTF">2023-11-09T06:18:20Z</dcterms:modified>
</cp:coreProperties>
</file>